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项目相关-其它\薛慧\口腔巨噬细胞\RAW-sci撰写\20240509投peer J\RAW-SCI-rawdata-peer J\Figure 4\Figure 4  B\"/>
    </mc:Choice>
  </mc:AlternateContent>
  <xr:revisionPtr revIDLastSave="0" documentId="13_ncr:1_{2DC94752-62C5-4A7F-A61A-6BFDEE32B0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88" r:id="rId1"/>
  </sheets>
  <calcPr calcId="191029"/>
</workbook>
</file>

<file path=xl/calcChain.xml><?xml version="1.0" encoding="utf-8"?>
<calcChain xmlns="http://schemas.openxmlformats.org/spreadsheetml/2006/main">
  <c r="F17" i="88" l="1"/>
  <c r="E17" i="88"/>
  <c r="E14" i="88"/>
  <c r="E13" i="88"/>
  <c r="E12" i="88"/>
  <c r="F12" i="88" s="1"/>
  <c r="E11" i="88"/>
  <c r="F11" i="88" s="1"/>
  <c r="E10" i="88"/>
  <c r="E9" i="88"/>
  <c r="F9" i="88" s="1"/>
  <c r="E8" i="88"/>
  <c r="E7" i="88"/>
  <c r="F7" i="88" s="1"/>
  <c r="E6" i="88"/>
  <c r="E5" i="88"/>
  <c r="F5" i="88" s="1"/>
  <c r="E4" i="88"/>
  <c r="E3" i="88"/>
  <c r="F14" i="88"/>
  <c r="F13" i="88"/>
  <c r="F10" i="88"/>
  <c r="F8" i="88"/>
  <c r="F6" i="88"/>
  <c r="F4" i="88"/>
  <c r="F3" i="88"/>
  <c r="G7" i="88" l="1"/>
  <c r="G8" i="88"/>
  <c r="G10" i="88"/>
  <c r="G3" i="88"/>
  <c r="G11" i="88"/>
  <c r="G4" i="88"/>
  <c r="G12" i="88"/>
  <c r="G5" i="88"/>
  <c r="G13" i="88"/>
  <c r="G6" i="88"/>
  <c r="G14" i="88"/>
  <c r="G17" i="88"/>
  <c r="G9" i="88"/>
</calcChain>
</file>

<file path=xl/sharedStrings.xml><?xml version="1.0" encoding="utf-8"?>
<sst xmlns="http://schemas.openxmlformats.org/spreadsheetml/2006/main" count="12" uniqueCount="11">
  <si>
    <t>RAW</t>
  </si>
  <si>
    <t>Cp</t>
  </si>
  <si>
    <t>b-actin Cp</t>
  </si>
  <si>
    <t>△Ct b-actin</t>
  </si>
  <si>
    <t>2-△△CT</t>
  </si>
  <si>
    <t>Wnt2b</t>
    <phoneticPr fontId="3" type="noConversion"/>
  </si>
  <si>
    <t>Normalization</t>
    <phoneticPr fontId="3" type="noConversion"/>
  </si>
  <si>
    <t>RAW+IL-4</t>
    <phoneticPr fontId="3" type="noConversion"/>
  </si>
  <si>
    <t>RAW+LIPUS</t>
    <phoneticPr fontId="3" type="noConversion"/>
  </si>
  <si>
    <t>RAW+IL-4+LIPUS</t>
    <phoneticPr fontId="3" type="noConversion"/>
  </si>
  <si>
    <r>
      <t>IL-1</t>
    </r>
    <r>
      <rPr>
        <b/>
        <sz val="11"/>
        <color theme="1"/>
        <rFont val="Calibri"/>
        <family val="3"/>
        <charset val="161"/>
      </rPr>
      <t>β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</si>
</sst>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_);[Red]\(0.0000\)"/>
    <numFmt numFmtId="179" formatCode="0.00_ "/>
    <numFmt numFmtId="180" formatCode="0.0000_ "/>
  </numFmts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b/>
      <sz val="11"/>
      <color theme="1"/>
      <name val="Calibri"/>
      <family val="3"/>
      <charset val="16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179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178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80" fontId="1" fillId="0" borderId="0" xfId="0" applyNumberFormat="1" applyFont="1" applyAlignment="1">
      <alignment horizontal="center"/>
    </xf>
    <xf numFmtId="178" fontId="0" fillId="0" borderId="0" xfId="0" applyNumberFormat="1" applyAlignment="1">
      <alignment horizontal="center"/>
    </xf>
    <xf numFmtId="180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2E596-E289-443E-9166-827499AAE598}">
  <dimension ref="A2:Q17"/>
  <sheetViews>
    <sheetView tabSelected="1" workbookViewId="0">
      <selection activeCell="J10" sqref="J10"/>
    </sheetView>
  </sheetViews>
  <sheetFormatPr defaultRowHeight="14.4" x14ac:dyDescent="0.25"/>
  <cols>
    <col min="6" max="6" width="11.33203125" style="1" customWidth="1"/>
    <col min="7" max="7" width="15.5546875" style="1" customWidth="1"/>
  </cols>
  <sheetData>
    <row r="2" spans="1:17" x14ac:dyDescent="0.25">
      <c r="A2" s="4" t="s">
        <v>5</v>
      </c>
      <c r="C2" s="4" t="s">
        <v>1</v>
      </c>
      <c r="D2" s="4" t="s">
        <v>2</v>
      </c>
      <c r="E2" s="4" t="s">
        <v>3</v>
      </c>
      <c r="F2" s="10" t="s">
        <v>4</v>
      </c>
      <c r="G2" s="3" t="s">
        <v>6</v>
      </c>
      <c r="N2" s="9"/>
      <c r="O2" s="9"/>
      <c r="P2" s="9"/>
      <c r="Q2" s="9"/>
    </row>
    <row r="3" spans="1:17" x14ac:dyDescent="0.25">
      <c r="B3" s="7" t="s">
        <v>0</v>
      </c>
      <c r="C3" s="1">
        <v>26.46</v>
      </c>
      <c r="D3" s="1">
        <v>16.43</v>
      </c>
      <c r="E3" s="1">
        <f t="shared" ref="E3:E14" si="0">C3-D3</f>
        <v>10.030000000000001</v>
      </c>
      <c r="F3" s="11">
        <f t="shared" ref="F3:F14" si="1">POWER(2,(0-E3))</f>
        <v>9.5646513436223259E-4</v>
      </c>
      <c r="G3" s="8">
        <f t="shared" ref="G3:G14" si="2">F3/$F$17</f>
        <v>6.5432164684622531</v>
      </c>
      <c r="N3" s="7"/>
      <c r="O3" s="7"/>
      <c r="P3" s="7"/>
      <c r="Q3" s="7"/>
    </row>
    <row r="4" spans="1:17" x14ac:dyDescent="0.25">
      <c r="C4" s="1">
        <v>26.49</v>
      </c>
      <c r="D4" s="1">
        <v>16.3</v>
      </c>
      <c r="E4" s="1">
        <f t="shared" si="0"/>
        <v>10.189999999999998</v>
      </c>
      <c r="F4" s="11">
        <f t="shared" si="1"/>
        <v>8.5606027472269215E-4</v>
      </c>
      <c r="G4" s="8">
        <f t="shared" si="2"/>
        <v>5.8563427837825204</v>
      </c>
      <c r="N4" s="7"/>
      <c r="O4" s="7"/>
      <c r="P4" s="7"/>
      <c r="Q4" s="7"/>
    </row>
    <row r="5" spans="1:17" x14ac:dyDescent="0.25">
      <c r="C5" s="5">
        <v>26.35</v>
      </c>
      <c r="D5" s="1">
        <v>16.32</v>
      </c>
      <c r="E5" s="1">
        <f t="shared" si="0"/>
        <v>10.030000000000001</v>
      </c>
      <c r="F5" s="11">
        <f t="shared" si="1"/>
        <v>9.5646513436223259E-4</v>
      </c>
      <c r="G5" s="8">
        <f t="shared" si="2"/>
        <v>6.5432164684622531</v>
      </c>
      <c r="N5" s="7"/>
      <c r="O5" s="7"/>
      <c r="P5" s="7"/>
      <c r="Q5" s="7"/>
    </row>
    <row r="6" spans="1:17" x14ac:dyDescent="0.25">
      <c r="B6" s="7" t="s">
        <v>7</v>
      </c>
      <c r="C6" s="1">
        <v>25.92</v>
      </c>
      <c r="D6" s="1">
        <v>16.09</v>
      </c>
      <c r="E6" s="1">
        <f t="shared" si="0"/>
        <v>9.8300000000000018</v>
      </c>
      <c r="F6" s="11">
        <f t="shared" si="1"/>
        <v>1.0986899264539146E-3</v>
      </c>
      <c r="G6" s="8">
        <f t="shared" si="2"/>
        <v>7.5161819937120988</v>
      </c>
    </row>
    <row r="7" spans="1:17" x14ac:dyDescent="0.25">
      <c r="C7" s="1">
        <v>25.93</v>
      </c>
      <c r="D7" s="1">
        <v>16.170000000000002</v>
      </c>
      <c r="E7" s="1">
        <f t="shared" si="0"/>
        <v>9.759999999999998</v>
      </c>
      <c r="F7" s="11">
        <f t="shared" si="1"/>
        <v>1.1533131459272781E-3</v>
      </c>
      <c r="G7" s="8">
        <f t="shared" si="2"/>
        <v>7.8898616359468994</v>
      </c>
    </row>
    <row r="8" spans="1:17" x14ac:dyDescent="0.25">
      <c r="C8" s="1">
        <v>25.84</v>
      </c>
      <c r="D8" s="1">
        <v>16.059999999999999</v>
      </c>
      <c r="E8" s="1">
        <f t="shared" si="0"/>
        <v>9.7800000000000011</v>
      </c>
      <c r="F8" s="11">
        <f t="shared" si="1"/>
        <v>1.137435143035601E-3</v>
      </c>
      <c r="G8" s="8">
        <f t="shared" si="2"/>
        <v>7.7812395792982914</v>
      </c>
    </row>
    <row r="9" spans="1:17" x14ac:dyDescent="0.25">
      <c r="B9" s="7" t="s">
        <v>9</v>
      </c>
      <c r="C9" s="1">
        <v>26.04</v>
      </c>
      <c r="D9" s="1">
        <v>16.43</v>
      </c>
      <c r="E9" s="1">
        <f t="shared" si="0"/>
        <v>9.61</v>
      </c>
      <c r="F9" s="11">
        <f t="shared" si="1"/>
        <v>1.2796810584554338E-3</v>
      </c>
      <c r="G9" s="8">
        <f t="shared" si="2"/>
        <v>8.754349610085935</v>
      </c>
    </row>
    <row r="10" spans="1:17" x14ac:dyDescent="0.25">
      <c r="C10" s="1">
        <v>26.01</v>
      </c>
      <c r="D10" s="1">
        <v>16.32</v>
      </c>
      <c r="E10" s="1">
        <f t="shared" si="0"/>
        <v>9.6900000000000013</v>
      </c>
      <c r="F10" s="11">
        <f t="shared" si="1"/>
        <v>1.2106520507216658E-3</v>
      </c>
      <c r="G10" s="8">
        <f t="shared" si="2"/>
        <v>8.282119390731026</v>
      </c>
    </row>
    <row r="11" spans="1:17" x14ac:dyDescent="0.25">
      <c r="C11" s="1">
        <v>25.83</v>
      </c>
      <c r="D11" s="1">
        <v>16.12</v>
      </c>
      <c r="E11" s="1">
        <f t="shared" si="0"/>
        <v>9.7099999999999973</v>
      </c>
      <c r="F11" s="11">
        <f t="shared" si="1"/>
        <v>1.1939846461836636E-3</v>
      </c>
      <c r="G11" s="8">
        <f t="shared" si="2"/>
        <v>8.168097005657577</v>
      </c>
    </row>
    <row r="12" spans="1:17" x14ac:dyDescent="0.25">
      <c r="B12" s="7" t="s">
        <v>8</v>
      </c>
      <c r="C12" s="6">
        <v>25.95</v>
      </c>
      <c r="D12" s="1">
        <v>16.010000000000002</v>
      </c>
      <c r="E12" s="1">
        <f t="shared" si="0"/>
        <v>9.9399999999999977</v>
      </c>
      <c r="F12" s="11">
        <f t="shared" si="1"/>
        <v>1.0180329695714094E-3</v>
      </c>
      <c r="G12" s="8">
        <f t="shared" si="2"/>
        <v>6.9644045063690143</v>
      </c>
    </row>
    <row r="13" spans="1:17" x14ac:dyDescent="0.25">
      <c r="C13" s="5">
        <v>25.9</v>
      </c>
      <c r="D13" s="1">
        <v>16.260000000000002</v>
      </c>
      <c r="E13" s="1">
        <f t="shared" si="0"/>
        <v>9.639999999999997</v>
      </c>
      <c r="F13" s="11">
        <f t="shared" si="1"/>
        <v>1.2533456030887767E-3</v>
      </c>
      <c r="G13" s="8">
        <f t="shared" si="2"/>
        <v>8.5741877002903788</v>
      </c>
    </row>
    <row r="14" spans="1:17" x14ac:dyDescent="0.25">
      <c r="C14" s="1">
        <v>25.76</v>
      </c>
      <c r="D14" s="1">
        <v>16.12</v>
      </c>
      <c r="E14" s="1">
        <f t="shared" si="0"/>
        <v>9.64</v>
      </c>
      <c r="F14" s="11">
        <f t="shared" si="1"/>
        <v>1.2533456030887735E-3</v>
      </c>
      <c r="G14" s="8">
        <f t="shared" si="2"/>
        <v>8.5741877002903557</v>
      </c>
    </row>
    <row r="15" spans="1:17" x14ac:dyDescent="0.25">
      <c r="F15" s="12"/>
      <c r="G15" s="8"/>
    </row>
    <row r="16" spans="1:17" x14ac:dyDescent="0.25">
      <c r="F16" s="12"/>
      <c r="G16" s="8"/>
    </row>
    <row r="17" spans="1:7" ht="15" x14ac:dyDescent="0.3">
      <c r="A17" s="2" t="s">
        <v>10</v>
      </c>
      <c r="B17" s="3" t="s">
        <v>0</v>
      </c>
      <c r="C17" s="1">
        <v>29.26</v>
      </c>
      <c r="D17" s="1">
        <v>16.52</v>
      </c>
      <c r="E17" s="1">
        <f>C17-D17</f>
        <v>12.740000000000002</v>
      </c>
      <c r="F17" s="13">
        <f>POWER(2,(0-E17))</f>
        <v>1.4617659968492762E-4</v>
      </c>
      <c r="G17" s="8">
        <f>F17/$F$17</f>
        <v>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尹娟</cp:lastModifiedBy>
  <dcterms:created xsi:type="dcterms:W3CDTF">2006-09-16T00:00:00Z</dcterms:created>
  <dcterms:modified xsi:type="dcterms:W3CDTF">2024-05-20T06:10:51Z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7253C013FBB74BE79745C2D7471B01C1</vt:lpwstr>
  </property>
  <property fmtid="{D5CDD505-2E9C-101B-9397-08002B2CF9AE}" pid="3" name="KSOProductBuildVer">
    <vt:lpwstr>2052-11.1.0.13703</vt:lpwstr>
  </property>
</Properties>
</file>